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Mladší hoši" sheetId="1" r:id="rId1"/>
    <sheet name="Starší hoši" sheetId="4" r:id="rId2"/>
    <sheet name="Junioři" sheetId="5" r:id="rId3"/>
    <sheet name="Muži" sheetId="6" r:id="rId4"/>
  </sheets>
  <calcPr calcId="152511"/>
</workbook>
</file>

<file path=xl/calcChain.xml><?xml version="1.0" encoding="utf-8"?>
<calcChain xmlns="http://schemas.openxmlformats.org/spreadsheetml/2006/main">
  <c r="F20" i="6" l="1"/>
  <c r="F10" i="1"/>
  <c r="F11" i="4"/>
  <c r="F8" i="4"/>
  <c r="F7" i="4"/>
  <c r="F5" i="4"/>
  <c r="H30" i="6" l="1"/>
  <c r="H29" i="6"/>
  <c r="H25" i="6"/>
  <c r="H24" i="6"/>
  <c r="H74" i="5"/>
  <c r="F74" i="5"/>
  <c r="H73" i="5"/>
  <c r="F73" i="5"/>
  <c r="H69" i="5"/>
  <c r="F69" i="5"/>
  <c r="H68" i="5"/>
  <c r="F68" i="5"/>
  <c r="H64" i="5"/>
  <c r="F64" i="5"/>
  <c r="H63" i="5"/>
  <c r="F63" i="5"/>
  <c r="H61" i="5"/>
  <c r="F61" i="5"/>
  <c r="H60" i="5"/>
  <c r="F60" i="5"/>
  <c r="H58" i="5"/>
  <c r="F58" i="5"/>
  <c r="H57" i="5"/>
  <c r="F57" i="5"/>
  <c r="H55" i="5"/>
  <c r="F55" i="5"/>
  <c r="H54" i="5"/>
  <c r="F54" i="5"/>
  <c r="H21" i="4"/>
  <c r="H20" i="4"/>
  <c r="H16" i="4"/>
  <c r="H15" i="4"/>
  <c r="H21" i="1" l="1"/>
  <c r="H20" i="1"/>
  <c r="H16" i="1"/>
  <c r="H15" i="1"/>
  <c r="F21" i="6"/>
  <c r="F14" i="6"/>
  <c r="F19" i="6"/>
  <c r="F17" i="6"/>
  <c r="F15" i="6"/>
  <c r="F6" i="6"/>
  <c r="F2" i="6"/>
  <c r="F4" i="6"/>
  <c r="F8" i="6"/>
  <c r="F5" i="6"/>
  <c r="F9" i="6"/>
  <c r="F11" i="6"/>
  <c r="F10" i="6"/>
  <c r="F16" i="6"/>
  <c r="F12" i="6"/>
  <c r="F3" i="6"/>
  <c r="F7" i="6"/>
  <c r="F13" i="6"/>
  <c r="M1" i="6" s="1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M1" i="5"/>
  <c r="F12" i="4"/>
  <c r="F3" i="4"/>
  <c r="F9" i="4"/>
  <c r="F10" i="4"/>
  <c r="F4" i="4"/>
  <c r="F2" i="4"/>
  <c r="F6" i="4"/>
  <c r="F6" i="1"/>
  <c r="F2" i="1"/>
  <c r="M1" i="1" s="1"/>
  <c r="F5" i="1"/>
  <c r="F7" i="1"/>
  <c r="F3" i="1"/>
  <c r="F8" i="1"/>
  <c r="F4" i="1"/>
  <c r="F9" i="1"/>
  <c r="M1" i="4" l="1"/>
</calcChain>
</file>

<file path=xl/sharedStrings.xml><?xml version="1.0" encoding="utf-8"?>
<sst xmlns="http://schemas.openxmlformats.org/spreadsheetml/2006/main" count="181" uniqueCount="98">
  <si>
    <t>Číslo</t>
  </si>
  <si>
    <t>Jméno</t>
  </si>
  <si>
    <t>Klub</t>
  </si>
  <si>
    <t>1. jízda</t>
  </si>
  <si>
    <t>2. jízda</t>
  </si>
  <si>
    <t>1. jízda A</t>
  </si>
  <si>
    <t>1. jízda B</t>
  </si>
  <si>
    <t>2. jízda A</t>
  </si>
  <si>
    <t>2. jízda B</t>
  </si>
  <si>
    <t>Nejlepší výkon</t>
  </si>
  <si>
    <t>Pořadí</t>
  </si>
  <si>
    <t>O 3. místo</t>
  </si>
  <si>
    <t>O 1. místo</t>
  </si>
  <si>
    <t>Semifinále</t>
  </si>
  <si>
    <t>Penalty time:</t>
  </si>
  <si>
    <t>Penalty</t>
  </si>
  <si>
    <t>Narozen</t>
  </si>
  <si>
    <t>Skřipský Jan</t>
  </si>
  <si>
    <t>Lítací jelen</t>
  </si>
  <si>
    <t>Kolesa Tomáš</t>
  </si>
  <si>
    <t>Choleva Petr</t>
  </si>
  <si>
    <t>Choleva Kryštof</t>
  </si>
  <si>
    <t>Choleva Šimon</t>
  </si>
  <si>
    <t>Keclík Jiří</t>
  </si>
  <si>
    <t>Keclík Jakub</t>
  </si>
  <si>
    <t>Podhorecký Mirek</t>
  </si>
  <si>
    <t>Havel Damian</t>
  </si>
  <si>
    <t>SK Snowriders</t>
  </si>
  <si>
    <t>Kašpar Filip</t>
  </si>
  <si>
    <t>Král David</t>
  </si>
  <si>
    <t>Chabrusiči</t>
  </si>
  <si>
    <t>Klein Tomáš</t>
  </si>
  <si>
    <t>Krbec Ondřej</t>
  </si>
  <si>
    <t>Kaifer Vít</t>
  </si>
  <si>
    <t>Makovec Martin</t>
  </si>
  <si>
    <t>St. Plzenec</t>
  </si>
  <si>
    <t>Formánek Jan</t>
  </si>
  <si>
    <t>Krejčí Jan</t>
  </si>
  <si>
    <t>Krejčí Jakub</t>
  </si>
  <si>
    <t>Uhříček Lukáš</t>
  </si>
  <si>
    <t>Vyhlídka Jakub</t>
  </si>
  <si>
    <t>Doldy ruksaky Machov</t>
  </si>
  <si>
    <t>Vintr Radek</t>
  </si>
  <si>
    <t>Czech SBX team</t>
  </si>
  <si>
    <t>Koudelka Jaroslav</t>
  </si>
  <si>
    <t>Jarolímek Jaroslav</t>
  </si>
  <si>
    <t>Had Jakub</t>
  </si>
  <si>
    <t>Dvořák Vítězslav</t>
  </si>
  <si>
    <t>Dvořák Miroslav</t>
  </si>
  <si>
    <t>Sklerosa</t>
  </si>
  <si>
    <t>Beneda Ondřej</t>
  </si>
  <si>
    <t>TJ Kašperské Hory</t>
  </si>
  <si>
    <t>Hanko Pavel</t>
  </si>
  <si>
    <t>Brůžek Viktor</t>
  </si>
  <si>
    <t>Aloha</t>
  </si>
  <si>
    <t>Kramář Oto</t>
  </si>
  <si>
    <t>Hanko Michal</t>
  </si>
  <si>
    <t>Hanko Matyáš</t>
  </si>
  <si>
    <t>TJ Lipka</t>
  </si>
  <si>
    <t>Kramář Oto - SKI</t>
  </si>
  <si>
    <t>Turek Lukáš</t>
  </si>
  <si>
    <t>Č. Budějovice</t>
  </si>
  <si>
    <t>Turek Michal</t>
  </si>
  <si>
    <t>Novák Ivo</t>
  </si>
  <si>
    <t>SKI Zadov</t>
  </si>
  <si>
    <t>DQ</t>
  </si>
  <si>
    <t>Makovec</t>
  </si>
  <si>
    <t>Kramář</t>
  </si>
  <si>
    <t>Choleva</t>
  </si>
  <si>
    <t>Hanko</t>
  </si>
  <si>
    <t>Kašpar</t>
  </si>
  <si>
    <t>Formánek</t>
  </si>
  <si>
    <t>Podhorecký</t>
  </si>
  <si>
    <t>Vyhlídka</t>
  </si>
  <si>
    <t>Brůžek</t>
  </si>
  <si>
    <t>Turek</t>
  </si>
  <si>
    <t>Krbec</t>
  </si>
  <si>
    <t>Král</t>
  </si>
  <si>
    <t>Skřipský</t>
  </si>
  <si>
    <t>Jarolímek</t>
  </si>
  <si>
    <t>Novák</t>
  </si>
  <si>
    <t>Kolesa</t>
  </si>
  <si>
    <t>Keclík</t>
  </si>
  <si>
    <t>Vintr</t>
  </si>
  <si>
    <t>Klein</t>
  </si>
  <si>
    <t>Havel</t>
  </si>
  <si>
    <t>Krejčí</t>
  </si>
  <si>
    <t>Uhříček</t>
  </si>
  <si>
    <t>Kaifer</t>
  </si>
  <si>
    <t>Beneda</t>
  </si>
  <si>
    <t>Celkové pořadí</t>
  </si>
  <si>
    <t xml:space="preserve">Přeborník Jč. kraje </t>
  </si>
  <si>
    <t>Matyáš Hanko</t>
  </si>
  <si>
    <t>Kvalifikace</t>
  </si>
  <si>
    <t>Jan Formánek</t>
  </si>
  <si>
    <t>mms</t>
  </si>
  <si>
    <t>Přeborník Jč. kraje</t>
  </si>
  <si>
    <t>Jakub Vyhlídka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</si>
</sst>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5" x14ac:dyDescent="0.25"/>
  <cols>
    <col min="1" max="1" width="7.5703125" customWidth="1"/>
    <col min="2" max="2" width="9.140625" style="1"/>
    <col min="3" max="3" width="16" customWidth="1"/>
    <col min="4" max="4" width="10.140625" bestFit="1" customWidth="1"/>
    <col min="5" max="5" width="16.42578125" customWidth="1"/>
    <col min="6" max="6" width="10.140625" style="4" customWidth="1"/>
    <col min="7" max="10" width="9.140625" style="3"/>
    <col min="13" max="13" width="11.85546875" bestFit="1" customWidth="1"/>
  </cols>
  <sheetData>
    <row r="1" spans="1:13" s="1" customFormat="1" ht="30" customHeight="1" x14ac:dyDescent="0.25">
      <c r="A1" s="1" t="s">
        <v>90</v>
      </c>
      <c r="B1" s="1" t="s">
        <v>0</v>
      </c>
      <c r="C1" s="1" t="s">
        <v>1</v>
      </c>
      <c r="D1" s="1" t="s">
        <v>16</v>
      </c>
      <c r="E1" s="1" t="s">
        <v>2</v>
      </c>
      <c r="F1" s="5" t="s">
        <v>93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>
        <f>IF(ISNUMBER(F2),0.04*F2,"")</f>
        <v>1.0804</v>
      </c>
    </row>
    <row r="2" spans="1:13" x14ac:dyDescent="0.25">
      <c r="A2">
        <v>1</v>
      </c>
      <c r="B2" s="1">
        <v>2</v>
      </c>
      <c r="C2" t="s">
        <v>22</v>
      </c>
      <c r="D2">
        <v>2003</v>
      </c>
      <c r="E2" t="s">
        <v>18</v>
      </c>
      <c r="F2" s="4">
        <f t="shared" ref="F2:F10" si="0">IF(OR(ISNUMBER(G2),ISNUMBER(H2),ISNUMBER(I2),ISNUMBER(J2)),MIN(G2,H2,I2,J2),"")</f>
        <v>27.01</v>
      </c>
      <c r="G2" s="3">
        <v>27.01</v>
      </c>
    </row>
    <row r="3" spans="1:13" x14ac:dyDescent="0.25">
      <c r="A3">
        <v>5</v>
      </c>
      <c r="B3" s="1">
        <v>54</v>
      </c>
      <c r="C3" t="s">
        <v>50</v>
      </c>
      <c r="D3" s="6">
        <v>37259</v>
      </c>
      <c r="E3" t="s">
        <v>51</v>
      </c>
      <c r="F3" s="4">
        <f t="shared" si="0"/>
        <v>31.11</v>
      </c>
      <c r="G3" s="3">
        <v>31.11</v>
      </c>
    </row>
    <row r="4" spans="1:13" x14ac:dyDescent="0.25">
      <c r="A4">
        <v>2</v>
      </c>
      <c r="B4" s="1">
        <v>48</v>
      </c>
      <c r="C4" t="s">
        <v>57</v>
      </c>
      <c r="D4" s="6">
        <v>38543</v>
      </c>
      <c r="E4" t="s">
        <v>27</v>
      </c>
      <c r="F4" s="4">
        <f t="shared" si="0"/>
        <v>32.26</v>
      </c>
      <c r="G4" s="3">
        <v>32.26</v>
      </c>
    </row>
    <row r="5" spans="1:13" x14ac:dyDescent="0.25">
      <c r="A5">
        <v>4</v>
      </c>
      <c r="B5" s="1">
        <v>27</v>
      </c>
      <c r="C5" t="s">
        <v>34</v>
      </c>
      <c r="D5" s="6">
        <v>37904</v>
      </c>
      <c r="E5" t="s">
        <v>35</v>
      </c>
      <c r="F5" s="4">
        <f t="shared" si="0"/>
        <v>32.96</v>
      </c>
      <c r="G5" s="3">
        <v>32.96</v>
      </c>
    </row>
    <row r="6" spans="1:13" x14ac:dyDescent="0.25">
      <c r="A6">
        <v>6</v>
      </c>
      <c r="B6" s="1">
        <v>25</v>
      </c>
      <c r="C6" t="s">
        <v>33</v>
      </c>
      <c r="D6" s="6">
        <v>37564</v>
      </c>
      <c r="E6" t="s">
        <v>27</v>
      </c>
      <c r="F6" s="4">
        <f t="shared" si="0"/>
        <v>33.619999999999997</v>
      </c>
      <c r="G6" s="3">
        <v>33.619999999999997</v>
      </c>
    </row>
    <row r="7" spans="1:13" x14ac:dyDescent="0.25">
      <c r="A7">
        <v>7</v>
      </c>
      <c r="B7" s="1">
        <v>31</v>
      </c>
      <c r="C7" t="s">
        <v>38</v>
      </c>
      <c r="D7" s="6">
        <v>38859</v>
      </c>
      <c r="E7" t="s">
        <v>27</v>
      </c>
      <c r="F7" s="4">
        <f t="shared" si="0"/>
        <v>34.19</v>
      </c>
      <c r="G7" s="3">
        <v>34.19</v>
      </c>
    </row>
    <row r="8" spans="1:13" x14ac:dyDescent="0.25">
      <c r="A8">
        <v>3</v>
      </c>
      <c r="B8" s="1">
        <v>50</v>
      </c>
      <c r="C8" t="s">
        <v>55</v>
      </c>
      <c r="D8" s="6">
        <v>38319</v>
      </c>
      <c r="E8" t="s">
        <v>27</v>
      </c>
      <c r="F8" s="4">
        <f t="shared" si="0"/>
        <v>35.479999999999997</v>
      </c>
      <c r="G8" s="3">
        <v>35.479999999999997</v>
      </c>
    </row>
    <row r="9" spans="1:13" x14ac:dyDescent="0.25">
      <c r="A9">
        <v>8</v>
      </c>
      <c r="B9" s="1">
        <v>42</v>
      </c>
      <c r="C9" t="s">
        <v>60</v>
      </c>
      <c r="D9" s="6">
        <v>39109</v>
      </c>
      <c r="E9" t="s">
        <v>61</v>
      </c>
      <c r="F9" s="4">
        <f t="shared" si="0"/>
        <v>47.73</v>
      </c>
      <c r="G9" s="3">
        <v>47.73</v>
      </c>
    </row>
    <row r="10" spans="1:13" x14ac:dyDescent="0.25">
      <c r="B10" s="1">
        <v>57</v>
      </c>
      <c r="C10" t="s">
        <v>47</v>
      </c>
      <c r="D10" s="6">
        <v>38366</v>
      </c>
      <c r="E10" t="s">
        <v>27</v>
      </c>
      <c r="F10" s="4" t="str">
        <f t="shared" si="0"/>
        <v/>
      </c>
      <c r="G10" s="3" t="s">
        <v>65</v>
      </c>
    </row>
    <row r="11" spans="1:13" x14ac:dyDescent="0.25">
      <c r="D11" s="6"/>
    </row>
    <row r="12" spans="1:13" x14ac:dyDescent="0.25">
      <c r="B12" s="1" t="s">
        <v>91</v>
      </c>
      <c r="D12" s="6" t="s">
        <v>92</v>
      </c>
    </row>
    <row r="14" spans="1:13" x14ac:dyDescent="0.25">
      <c r="A14" t="s">
        <v>11</v>
      </c>
    </row>
    <row r="15" spans="1:13" x14ac:dyDescent="0.25">
      <c r="A15">
        <v>4</v>
      </c>
      <c r="B15" s="7">
        <v>27</v>
      </c>
      <c r="C15" t="s">
        <v>66</v>
      </c>
      <c r="H15" s="3" t="str">
        <f>IF(ISTEXT(G15),G16+M1,"")</f>
        <v/>
      </c>
    </row>
    <row r="16" spans="1:13" x14ac:dyDescent="0.25">
      <c r="A16">
        <v>3</v>
      </c>
      <c r="B16" s="9">
        <v>50</v>
      </c>
      <c r="C16" t="s">
        <v>67</v>
      </c>
      <c r="H16" s="3" t="str">
        <f>IF(ISTEXT(G16),G15+M1,"")</f>
        <v/>
      </c>
    </row>
    <row r="19" spans="1:8" x14ac:dyDescent="0.25">
      <c r="A19" t="s">
        <v>12</v>
      </c>
    </row>
    <row r="20" spans="1:8" x14ac:dyDescent="0.25">
      <c r="A20">
        <v>1</v>
      </c>
      <c r="B20" s="7">
        <v>2</v>
      </c>
      <c r="C20" t="s">
        <v>68</v>
      </c>
      <c r="H20" s="3" t="str">
        <f>IF(ISTEXT(G20),G21+M1,"")</f>
        <v/>
      </c>
    </row>
    <row r="21" spans="1:8" x14ac:dyDescent="0.25">
      <c r="A21">
        <v>2</v>
      </c>
      <c r="B21" s="9">
        <v>48</v>
      </c>
      <c r="C21" t="s">
        <v>69</v>
      </c>
      <c r="H21" s="3" t="str">
        <f>IF(ISTEXT(G21),G20+M1,"")</f>
        <v/>
      </c>
    </row>
    <row r="23" spans="1:8" x14ac:dyDescent="0.25">
      <c r="A23" s="22">
        <v>1</v>
      </c>
      <c r="B23" s="19" t="s">
        <v>68</v>
      </c>
      <c r="F23"/>
      <c r="G23"/>
      <c r="H23"/>
    </row>
    <row r="24" spans="1:8" x14ac:dyDescent="0.25">
      <c r="A24" s="22"/>
      <c r="B24" s="20">
        <v>2</v>
      </c>
      <c r="D24" s="19"/>
      <c r="F24"/>
      <c r="G24"/>
      <c r="H24"/>
    </row>
    <row r="25" spans="1:8" x14ac:dyDescent="0.25">
      <c r="A25" s="22">
        <v>8</v>
      </c>
      <c r="B25" s="19" t="s">
        <v>75</v>
      </c>
      <c r="C25" s="12"/>
      <c r="D25" s="20">
        <v>2</v>
      </c>
      <c r="E25" s="12"/>
      <c r="F25" s="12"/>
      <c r="G25"/>
      <c r="H25"/>
    </row>
    <row r="26" spans="1:8" x14ac:dyDescent="0.25">
      <c r="A26" s="22"/>
      <c r="B26" s="20">
        <v>42</v>
      </c>
      <c r="C26" s="12"/>
      <c r="D26" s="17"/>
      <c r="E26" s="12"/>
      <c r="F26" s="11"/>
      <c r="G26"/>
      <c r="H26"/>
    </row>
    <row r="27" spans="1:8" x14ac:dyDescent="0.25">
      <c r="A27" s="10"/>
      <c r="B27" s="17"/>
      <c r="C27" s="12"/>
      <c r="D27" s="17"/>
      <c r="E27" s="12"/>
      <c r="F27" s="23">
        <v>2</v>
      </c>
      <c r="G27"/>
      <c r="H27"/>
    </row>
    <row r="28" spans="1:8" x14ac:dyDescent="0.25">
      <c r="A28" s="22"/>
      <c r="B28" s="18"/>
      <c r="C28" s="12"/>
      <c r="D28" s="17"/>
      <c r="E28" s="12"/>
      <c r="F28" s="23"/>
      <c r="G28" s="12"/>
      <c r="H28" s="12"/>
    </row>
    <row r="29" spans="1:8" x14ac:dyDescent="0.25">
      <c r="A29" s="22">
        <v>4</v>
      </c>
      <c r="B29" s="19" t="s">
        <v>66</v>
      </c>
      <c r="C29" s="12"/>
      <c r="D29" s="17"/>
      <c r="E29" s="12"/>
      <c r="F29" s="13"/>
      <c r="G29" s="12"/>
      <c r="H29" s="12"/>
    </row>
    <row r="30" spans="1:8" x14ac:dyDescent="0.25">
      <c r="A30" s="22"/>
      <c r="B30" s="20">
        <v>27</v>
      </c>
      <c r="C30" s="12"/>
      <c r="D30" s="19"/>
      <c r="E30" s="12"/>
      <c r="F30" s="12"/>
      <c r="G30" s="12"/>
      <c r="H30" s="11"/>
    </row>
    <row r="31" spans="1:8" x14ac:dyDescent="0.25">
      <c r="A31" s="22">
        <v>5</v>
      </c>
      <c r="B31" s="19" t="s">
        <v>88</v>
      </c>
      <c r="C31" s="12"/>
      <c r="D31" s="20">
        <v>27</v>
      </c>
      <c r="E31" s="12"/>
      <c r="F31" s="12"/>
      <c r="G31" s="12"/>
      <c r="H31" s="14"/>
    </row>
    <row r="32" spans="1:8" x14ac:dyDescent="0.25">
      <c r="A32" s="22"/>
      <c r="B32" s="20">
        <v>25</v>
      </c>
      <c r="C32" s="12"/>
      <c r="D32" s="17"/>
      <c r="E32" s="12"/>
      <c r="F32" s="12"/>
      <c r="G32" s="12"/>
      <c r="H32" s="14"/>
    </row>
    <row r="33" spans="1:8" x14ac:dyDescent="0.25">
      <c r="A33" s="10"/>
      <c r="B33" s="17"/>
      <c r="C33" s="12"/>
      <c r="D33" s="17"/>
      <c r="E33" s="12"/>
      <c r="F33" s="12"/>
      <c r="G33" s="12"/>
      <c r="H33" s="23">
        <v>2</v>
      </c>
    </row>
    <row r="34" spans="1:8" x14ac:dyDescent="0.25">
      <c r="A34" s="22"/>
      <c r="B34" s="18"/>
      <c r="C34" s="12"/>
      <c r="D34" s="17"/>
      <c r="E34" s="12"/>
      <c r="F34" s="12"/>
      <c r="G34" s="12"/>
      <c r="H34" s="23"/>
    </row>
    <row r="35" spans="1:8" x14ac:dyDescent="0.25">
      <c r="A35" s="22">
        <v>3</v>
      </c>
      <c r="B35" s="19" t="s">
        <v>69</v>
      </c>
      <c r="C35" s="12"/>
      <c r="D35" s="17"/>
      <c r="E35" s="12"/>
      <c r="F35" s="12"/>
      <c r="G35" s="12"/>
      <c r="H35" s="14"/>
    </row>
    <row r="36" spans="1:8" x14ac:dyDescent="0.25">
      <c r="A36" s="22"/>
      <c r="B36" s="20">
        <v>48</v>
      </c>
      <c r="C36" s="12"/>
      <c r="D36" s="19"/>
      <c r="E36" s="12"/>
      <c r="F36" s="12"/>
      <c r="G36" s="12"/>
      <c r="H36" s="14"/>
    </row>
    <row r="37" spans="1:8" x14ac:dyDescent="0.25">
      <c r="A37" s="22">
        <v>6</v>
      </c>
      <c r="B37" s="19" t="s">
        <v>86</v>
      </c>
      <c r="C37" s="12"/>
      <c r="D37" s="20">
        <v>48</v>
      </c>
      <c r="E37" s="12"/>
      <c r="F37" s="12"/>
      <c r="G37" s="12"/>
      <c r="H37" s="13"/>
    </row>
    <row r="38" spans="1:8" x14ac:dyDescent="0.25">
      <c r="A38" s="22"/>
      <c r="B38" s="20">
        <v>31</v>
      </c>
      <c r="C38" s="12"/>
      <c r="D38" s="17"/>
      <c r="E38" s="12"/>
      <c r="F38" s="11"/>
      <c r="G38" s="12"/>
      <c r="H38" s="12"/>
    </row>
    <row r="39" spans="1:8" x14ac:dyDescent="0.25">
      <c r="A39" s="10"/>
      <c r="B39" s="17"/>
      <c r="C39" s="12"/>
      <c r="D39" s="17"/>
      <c r="E39" s="12"/>
      <c r="F39" s="23">
        <v>48</v>
      </c>
      <c r="G39" s="12"/>
      <c r="H39" s="12"/>
    </row>
    <row r="40" spans="1:8" x14ac:dyDescent="0.25">
      <c r="A40" s="22"/>
      <c r="B40" s="18"/>
      <c r="C40" s="12"/>
      <c r="D40" s="17"/>
      <c r="E40" s="12"/>
      <c r="F40" s="23"/>
      <c r="G40" s="12"/>
      <c r="H40" s="12"/>
    </row>
    <row r="41" spans="1:8" x14ac:dyDescent="0.25">
      <c r="A41" s="22">
        <v>2</v>
      </c>
      <c r="B41" s="19" t="s">
        <v>89</v>
      </c>
      <c r="C41" s="12"/>
      <c r="D41" s="17"/>
      <c r="E41" s="12"/>
      <c r="F41" s="13"/>
      <c r="G41" s="12"/>
      <c r="H41" s="12"/>
    </row>
    <row r="42" spans="1:8" x14ac:dyDescent="0.25">
      <c r="A42" s="22"/>
      <c r="B42" s="20">
        <v>54</v>
      </c>
      <c r="C42" s="12"/>
      <c r="D42" s="19"/>
      <c r="E42" s="12"/>
      <c r="F42" s="12"/>
      <c r="G42" s="12"/>
      <c r="H42" s="12"/>
    </row>
    <row r="43" spans="1:8" x14ac:dyDescent="0.25">
      <c r="A43" s="22">
        <v>7</v>
      </c>
      <c r="B43" s="19" t="s">
        <v>67</v>
      </c>
      <c r="C43" s="12"/>
      <c r="D43" s="20">
        <v>50</v>
      </c>
      <c r="E43" s="12"/>
      <c r="F43" s="12"/>
      <c r="G43" s="12"/>
      <c r="H43" s="12"/>
    </row>
    <row r="44" spans="1:8" x14ac:dyDescent="0.25">
      <c r="A44" s="22"/>
      <c r="B44" s="20">
        <v>50</v>
      </c>
      <c r="C44" s="12"/>
      <c r="D44" s="12"/>
      <c r="E44" s="12"/>
      <c r="F44" s="12"/>
      <c r="G44" s="12"/>
      <c r="H44" s="12"/>
    </row>
  </sheetData>
  <sortState ref="B2:G14">
    <sortCondition ref="G2:G14"/>
  </sortState>
  <mergeCells count="3">
    <mergeCell ref="F27:F28"/>
    <mergeCell ref="F39:F40"/>
    <mergeCell ref="H33:H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pane ySplit="1" topLeftCell="A23" activePane="bottomLeft" state="frozen"/>
      <selection pane="bottomLeft" activeCell="F21" sqref="F21"/>
    </sheetView>
  </sheetViews>
  <sheetFormatPr defaultRowHeight="15" x14ac:dyDescent="0.25"/>
  <cols>
    <col min="1" max="1" width="7.140625" customWidth="1"/>
    <col min="2" max="2" width="9.140625" style="1"/>
    <col min="3" max="3" width="15.85546875" customWidth="1"/>
    <col min="4" max="4" width="10.140625" bestFit="1" customWidth="1"/>
    <col min="5" max="5" width="10.28515625" bestFit="1" customWidth="1"/>
    <col min="6" max="6" width="10.140625" style="1" customWidth="1"/>
    <col min="7" max="10" width="9.140625" style="3"/>
  </cols>
  <sheetData>
    <row r="1" spans="1:13" s="1" customFormat="1" ht="30" customHeight="1" x14ac:dyDescent="0.25">
      <c r="A1" s="1" t="s">
        <v>90</v>
      </c>
      <c r="B1" s="1" t="s">
        <v>0</v>
      </c>
      <c r="C1" s="1" t="s">
        <v>1</v>
      </c>
      <c r="D1" s="1" t="s">
        <v>16</v>
      </c>
      <c r="E1" s="1" t="s">
        <v>2</v>
      </c>
      <c r="F1" s="2" t="s">
        <v>93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>
        <f>IF(ISNUMBER(F2),0.04*F2,"")</f>
        <v>0.9376000000000001</v>
      </c>
    </row>
    <row r="2" spans="1:13" x14ac:dyDescent="0.25">
      <c r="A2">
        <v>1</v>
      </c>
      <c r="B2" s="1">
        <v>29</v>
      </c>
      <c r="C2" t="s">
        <v>36</v>
      </c>
      <c r="D2" s="6">
        <v>37202</v>
      </c>
      <c r="E2" t="s">
        <v>27</v>
      </c>
      <c r="F2" s="1">
        <f t="shared" ref="F2:F11" si="0">IF(OR(ISNUMBER(G2),ISNUMBER(H2),ISNUMBER(I2),ISNUMBER(J2)),MIN(G2,H2,I2,J2),"")</f>
        <v>23.44</v>
      </c>
      <c r="G2" s="3">
        <v>23.44</v>
      </c>
    </row>
    <row r="3" spans="1:13" x14ac:dyDescent="0.25">
      <c r="A3">
        <v>2</v>
      </c>
      <c r="B3" s="1">
        <v>52</v>
      </c>
      <c r="C3" t="s">
        <v>52</v>
      </c>
      <c r="D3" s="6">
        <v>36718</v>
      </c>
      <c r="E3" t="s">
        <v>27</v>
      </c>
      <c r="F3" s="1">
        <f t="shared" si="0"/>
        <v>27.3</v>
      </c>
      <c r="G3" s="3">
        <v>27.3</v>
      </c>
    </row>
    <row r="4" spans="1:13" x14ac:dyDescent="0.25">
      <c r="A4">
        <v>3</v>
      </c>
      <c r="B4" s="1">
        <v>3</v>
      </c>
      <c r="C4" t="s">
        <v>21</v>
      </c>
      <c r="D4">
        <v>2001</v>
      </c>
      <c r="E4" t="s">
        <v>18</v>
      </c>
      <c r="F4" s="1">
        <f t="shared" si="0"/>
        <v>27.73</v>
      </c>
      <c r="G4" s="3">
        <v>27.73</v>
      </c>
    </row>
    <row r="5" spans="1:13" x14ac:dyDescent="0.25">
      <c r="A5">
        <v>5</v>
      </c>
      <c r="B5" s="1">
        <v>7</v>
      </c>
      <c r="C5" t="s">
        <v>26</v>
      </c>
      <c r="D5" s="6">
        <v>37027</v>
      </c>
      <c r="E5" t="s">
        <v>27</v>
      </c>
      <c r="F5" s="4">
        <f t="shared" si="0"/>
        <v>29.36</v>
      </c>
      <c r="G5" s="3">
        <v>29.36</v>
      </c>
    </row>
    <row r="6" spans="1:13" x14ac:dyDescent="0.25">
      <c r="A6">
        <v>4</v>
      </c>
      <c r="B6" s="1">
        <v>18</v>
      </c>
      <c r="C6" t="s">
        <v>28</v>
      </c>
      <c r="D6" s="6">
        <v>36978</v>
      </c>
      <c r="E6" t="s">
        <v>27</v>
      </c>
      <c r="F6" s="1">
        <f t="shared" si="0"/>
        <v>31.28</v>
      </c>
      <c r="G6" s="3">
        <v>31.28</v>
      </c>
    </row>
    <row r="7" spans="1:13" x14ac:dyDescent="0.25">
      <c r="A7">
        <v>6</v>
      </c>
      <c r="B7" s="1">
        <v>32</v>
      </c>
      <c r="C7" t="s">
        <v>37</v>
      </c>
      <c r="D7" s="6">
        <v>37133</v>
      </c>
      <c r="E7" t="s">
        <v>27</v>
      </c>
      <c r="F7" s="4">
        <f t="shared" si="0"/>
        <v>31.3</v>
      </c>
      <c r="G7" s="3">
        <v>31.3</v>
      </c>
    </row>
    <row r="8" spans="1:13" x14ac:dyDescent="0.25">
      <c r="A8">
        <v>7</v>
      </c>
      <c r="B8" s="1">
        <v>34</v>
      </c>
      <c r="C8" t="s">
        <v>39</v>
      </c>
      <c r="D8" s="6">
        <v>37161</v>
      </c>
      <c r="E8" t="s">
        <v>27</v>
      </c>
      <c r="F8" s="4">
        <f t="shared" si="0"/>
        <v>31.42</v>
      </c>
      <c r="G8" s="3">
        <v>31.42</v>
      </c>
    </row>
    <row r="9" spans="1:13" x14ac:dyDescent="0.25">
      <c r="A9">
        <v>8</v>
      </c>
      <c r="B9" s="1">
        <v>4</v>
      </c>
      <c r="C9" t="s">
        <v>24</v>
      </c>
      <c r="D9">
        <v>2001</v>
      </c>
      <c r="E9" t="s">
        <v>18</v>
      </c>
      <c r="F9" s="1">
        <f t="shared" si="0"/>
        <v>33.33</v>
      </c>
      <c r="G9" s="3">
        <v>33.33</v>
      </c>
    </row>
    <row r="10" spans="1:13" x14ac:dyDescent="0.25">
      <c r="A10">
        <v>9</v>
      </c>
      <c r="B10" s="1">
        <v>56</v>
      </c>
      <c r="C10" t="s">
        <v>48</v>
      </c>
      <c r="D10" s="6">
        <v>36809</v>
      </c>
      <c r="E10" t="s">
        <v>27</v>
      </c>
      <c r="F10" s="1">
        <f t="shared" si="0"/>
        <v>33.69</v>
      </c>
      <c r="G10" s="3">
        <v>33.69</v>
      </c>
    </row>
    <row r="11" spans="1:13" x14ac:dyDescent="0.25">
      <c r="B11" s="1">
        <v>58</v>
      </c>
      <c r="C11" t="s">
        <v>46</v>
      </c>
      <c r="D11" s="6">
        <v>36897</v>
      </c>
      <c r="E11" t="s">
        <v>27</v>
      </c>
      <c r="F11" s="4" t="str">
        <f t="shared" si="0"/>
        <v/>
      </c>
      <c r="G11" s="3" t="s">
        <v>65</v>
      </c>
    </row>
    <row r="12" spans="1:13" x14ac:dyDescent="0.25">
      <c r="F12" s="1" t="str">
        <f t="shared" ref="F12" si="1">IF(OR(ISNUMBER(G12),ISNUMBER(H12),ISNUMBER(I12),ISNUMBER(J12)),MIN(G12,H12,I12,J12),"")</f>
        <v/>
      </c>
    </row>
    <row r="13" spans="1:13" x14ac:dyDescent="0.25">
      <c r="B13" s="1" t="s">
        <v>91</v>
      </c>
      <c r="D13" t="s">
        <v>94</v>
      </c>
      <c r="F13" s="4"/>
    </row>
    <row r="14" spans="1:13" x14ac:dyDescent="0.25">
      <c r="A14" t="s">
        <v>11</v>
      </c>
      <c r="F14" s="4"/>
    </row>
    <row r="15" spans="1:13" x14ac:dyDescent="0.25">
      <c r="A15">
        <v>3</v>
      </c>
      <c r="B15" s="7">
        <v>3</v>
      </c>
      <c r="C15" t="s">
        <v>68</v>
      </c>
      <c r="F15" s="4"/>
      <c r="H15" s="3" t="str">
        <f>IF(ISTEXT(G15),G16+M1,"")</f>
        <v/>
      </c>
    </row>
    <row r="16" spans="1:13" x14ac:dyDescent="0.25">
      <c r="A16">
        <v>4</v>
      </c>
      <c r="B16" s="9">
        <v>18</v>
      </c>
      <c r="C16" t="s">
        <v>70</v>
      </c>
      <c r="F16" s="4"/>
      <c r="H16" s="3" t="str">
        <f>IF(ISTEXT(G16),G15+M1,"")</f>
        <v/>
      </c>
    </row>
    <row r="17" spans="1:8" x14ac:dyDescent="0.25">
      <c r="F17" s="4"/>
    </row>
    <row r="18" spans="1:8" x14ac:dyDescent="0.25">
      <c r="F18" s="4"/>
    </row>
    <row r="19" spans="1:8" x14ac:dyDescent="0.25">
      <c r="A19" t="s">
        <v>12</v>
      </c>
      <c r="F19" s="4"/>
    </row>
    <row r="20" spans="1:8" x14ac:dyDescent="0.25">
      <c r="A20">
        <v>1</v>
      </c>
      <c r="B20" s="7">
        <v>29</v>
      </c>
      <c r="C20" t="s">
        <v>71</v>
      </c>
      <c r="F20" s="4"/>
      <c r="H20" s="3" t="str">
        <f>IF(ISTEXT(G20),G21+M1,"")</f>
        <v/>
      </c>
    </row>
    <row r="21" spans="1:8" x14ac:dyDescent="0.25">
      <c r="A21">
        <v>2</v>
      </c>
      <c r="B21" s="9">
        <v>52</v>
      </c>
      <c r="C21" t="s">
        <v>69</v>
      </c>
      <c r="F21" s="4"/>
      <c r="H21" s="3" t="str">
        <f>IF(ISTEXT(G21),G20+M1,"")</f>
        <v/>
      </c>
    </row>
    <row r="23" spans="1:8" x14ac:dyDescent="0.25">
      <c r="A23" s="22">
        <v>1</v>
      </c>
      <c r="B23" s="19" t="s">
        <v>71</v>
      </c>
      <c r="F23"/>
      <c r="G23"/>
      <c r="H23"/>
    </row>
    <row r="24" spans="1:8" x14ac:dyDescent="0.25">
      <c r="A24" s="22"/>
      <c r="B24" s="20">
        <v>29</v>
      </c>
      <c r="D24" s="19"/>
      <c r="F24"/>
      <c r="G24"/>
      <c r="H24"/>
    </row>
    <row r="25" spans="1:8" x14ac:dyDescent="0.25">
      <c r="A25" s="22">
        <v>8</v>
      </c>
      <c r="B25" s="19" t="s">
        <v>82</v>
      </c>
      <c r="C25" s="12"/>
      <c r="D25" s="20">
        <v>29</v>
      </c>
      <c r="E25" s="12"/>
      <c r="F25" s="12"/>
      <c r="G25"/>
      <c r="H25"/>
    </row>
    <row r="26" spans="1:8" x14ac:dyDescent="0.25">
      <c r="A26" s="22"/>
      <c r="B26" s="20">
        <v>4</v>
      </c>
      <c r="C26" s="12"/>
      <c r="D26" s="17"/>
      <c r="E26" s="12"/>
      <c r="F26" s="19"/>
      <c r="G26"/>
      <c r="H26"/>
    </row>
    <row r="27" spans="1:8" x14ac:dyDescent="0.25">
      <c r="A27" s="10"/>
      <c r="B27" s="17"/>
      <c r="C27" s="12"/>
      <c r="D27" s="17"/>
      <c r="E27" s="12"/>
      <c r="F27" s="23">
        <v>29</v>
      </c>
      <c r="G27"/>
      <c r="H27"/>
    </row>
    <row r="28" spans="1:8" x14ac:dyDescent="0.25">
      <c r="A28" s="22"/>
      <c r="B28" s="18"/>
      <c r="C28" s="12"/>
      <c r="D28" s="17"/>
      <c r="E28" s="12"/>
      <c r="F28" s="23"/>
      <c r="G28" s="12"/>
      <c r="H28" s="12"/>
    </row>
    <row r="29" spans="1:8" x14ac:dyDescent="0.25">
      <c r="A29" s="22">
        <v>4</v>
      </c>
      <c r="B29" s="19" t="s">
        <v>85</v>
      </c>
      <c r="C29" s="12"/>
      <c r="D29" s="17"/>
      <c r="E29" s="12"/>
      <c r="F29" s="20"/>
      <c r="G29" s="12"/>
      <c r="H29" s="12"/>
    </row>
    <row r="30" spans="1:8" x14ac:dyDescent="0.25">
      <c r="A30" s="22"/>
      <c r="B30" s="20">
        <v>7</v>
      </c>
      <c r="C30" s="12"/>
      <c r="D30" s="19"/>
      <c r="E30" s="12"/>
      <c r="F30" s="17"/>
      <c r="G30" s="12"/>
      <c r="H30" s="19"/>
    </row>
    <row r="31" spans="1:8" x14ac:dyDescent="0.25">
      <c r="A31" s="22">
        <v>5</v>
      </c>
      <c r="B31" s="19" t="s">
        <v>70</v>
      </c>
      <c r="C31" s="12"/>
      <c r="D31" s="20">
        <v>18</v>
      </c>
      <c r="E31" s="12"/>
      <c r="F31" s="17"/>
      <c r="G31" s="12"/>
      <c r="H31" s="21"/>
    </row>
    <row r="32" spans="1:8" x14ac:dyDescent="0.25">
      <c r="A32" s="22"/>
      <c r="B32" s="20">
        <v>18</v>
      </c>
      <c r="C32" s="12"/>
      <c r="D32" s="17"/>
      <c r="E32" s="12"/>
      <c r="F32" s="17"/>
      <c r="G32" s="12"/>
      <c r="H32" s="21"/>
    </row>
    <row r="33" spans="1:8" x14ac:dyDescent="0.25">
      <c r="A33" s="10"/>
      <c r="B33" s="17"/>
      <c r="C33" s="12"/>
      <c r="D33" s="17"/>
      <c r="E33" s="12"/>
      <c r="F33" s="17"/>
      <c r="G33" s="12"/>
      <c r="H33" s="23">
        <v>29</v>
      </c>
    </row>
    <row r="34" spans="1:8" x14ac:dyDescent="0.25">
      <c r="A34" s="22"/>
      <c r="B34" s="18"/>
      <c r="C34" s="12"/>
      <c r="D34" s="17"/>
      <c r="E34" s="12"/>
      <c r="F34" s="17"/>
      <c r="G34" s="12"/>
      <c r="H34" s="23"/>
    </row>
    <row r="35" spans="1:8" x14ac:dyDescent="0.25">
      <c r="A35" s="22">
        <v>3</v>
      </c>
      <c r="B35" s="19" t="s">
        <v>68</v>
      </c>
      <c r="C35" s="12"/>
      <c r="D35" s="17"/>
      <c r="E35" s="12"/>
      <c r="F35" s="17"/>
      <c r="G35" s="12"/>
      <c r="H35" s="21"/>
    </row>
    <row r="36" spans="1:8" x14ac:dyDescent="0.25">
      <c r="A36" s="22"/>
      <c r="B36" s="20">
        <v>3</v>
      </c>
      <c r="C36" s="12"/>
      <c r="D36" s="19"/>
      <c r="E36" s="12"/>
      <c r="F36" s="17"/>
      <c r="G36" s="12"/>
      <c r="H36" s="21"/>
    </row>
    <row r="37" spans="1:8" x14ac:dyDescent="0.25">
      <c r="A37" s="22">
        <v>6</v>
      </c>
      <c r="B37" s="19" t="s">
        <v>86</v>
      </c>
      <c r="C37" s="12"/>
      <c r="D37" s="20">
        <v>3</v>
      </c>
      <c r="E37" s="12"/>
      <c r="F37" s="17"/>
      <c r="G37" s="12"/>
      <c r="H37" s="20"/>
    </row>
    <row r="38" spans="1:8" x14ac:dyDescent="0.25">
      <c r="A38" s="22"/>
      <c r="B38" s="20">
        <v>32</v>
      </c>
      <c r="C38" s="12"/>
      <c r="D38" s="17"/>
      <c r="E38" s="12"/>
      <c r="F38" s="19"/>
      <c r="G38" s="12"/>
      <c r="H38" s="12"/>
    </row>
    <row r="39" spans="1:8" x14ac:dyDescent="0.25">
      <c r="A39" s="10"/>
      <c r="B39" s="17"/>
      <c r="C39" s="12"/>
      <c r="D39" s="17"/>
      <c r="E39" s="12"/>
      <c r="F39" s="23">
        <v>52</v>
      </c>
      <c r="G39" s="12"/>
      <c r="H39" s="12"/>
    </row>
    <row r="40" spans="1:8" x14ac:dyDescent="0.25">
      <c r="A40" s="22"/>
      <c r="B40" s="18"/>
      <c r="C40" s="12"/>
      <c r="D40" s="17"/>
      <c r="E40" s="12"/>
      <c r="F40" s="23"/>
      <c r="G40" s="12"/>
      <c r="H40" s="12"/>
    </row>
    <row r="41" spans="1:8" x14ac:dyDescent="0.25">
      <c r="A41" s="22">
        <v>2</v>
      </c>
      <c r="B41" s="19" t="s">
        <v>69</v>
      </c>
      <c r="C41" s="12"/>
      <c r="D41" s="17"/>
      <c r="E41" s="12"/>
      <c r="F41" s="20"/>
      <c r="G41" s="12"/>
      <c r="H41" s="12"/>
    </row>
    <row r="42" spans="1:8" x14ac:dyDescent="0.25">
      <c r="A42" s="22"/>
      <c r="B42" s="20">
        <v>52</v>
      </c>
      <c r="C42" s="12"/>
      <c r="D42" s="19"/>
      <c r="E42" s="12"/>
      <c r="F42" s="12"/>
      <c r="G42" s="12"/>
      <c r="H42" s="12"/>
    </row>
    <row r="43" spans="1:8" x14ac:dyDescent="0.25">
      <c r="A43" s="22">
        <v>7</v>
      </c>
      <c r="B43" s="19" t="s">
        <v>87</v>
      </c>
      <c r="C43" s="12"/>
      <c r="D43" s="20">
        <v>52</v>
      </c>
      <c r="E43" s="12"/>
      <c r="F43" s="12"/>
      <c r="G43" s="12"/>
      <c r="H43" s="12"/>
    </row>
    <row r="44" spans="1:8" x14ac:dyDescent="0.25">
      <c r="A44" s="22"/>
      <c r="B44" s="20">
        <v>34</v>
      </c>
      <c r="C44" s="12"/>
      <c r="D44" s="12"/>
      <c r="E44" s="12"/>
      <c r="F44" s="12"/>
      <c r="G44" s="12"/>
      <c r="H44" s="12"/>
    </row>
  </sheetData>
  <sortState ref="B3:G10">
    <sortCondition ref="G3:G10"/>
  </sortState>
  <mergeCells count="3">
    <mergeCell ref="F27:F28"/>
    <mergeCell ref="F39:F40"/>
    <mergeCell ref="H33:H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2" max="2" width="9.140625" style="1"/>
    <col min="3" max="3" width="20.140625" customWidth="1"/>
    <col min="4" max="4" width="9.140625" bestFit="1" customWidth="1"/>
    <col min="5" max="5" width="10.28515625" bestFit="1" customWidth="1"/>
    <col min="6" max="6" width="10.140625" style="1" customWidth="1"/>
    <col min="7" max="10" width="9.140625" style="3"/>
  </cols>
  <sheetData>
    <row r="1" spans="1:13" s="1" customFormat="1" ht="30" customHeight="1" x14ac:dyDescent="0.25">
      <c r="A1" s="1" t="s">
        <v>10</v>
      </c>
      <c r="B1" s="1" t="s">
        <v>0</v>
      </c>
      <c r="C1" s="1" t="s">
        <v>1</v>
      </c>
      <c r="D1" s="1" t="s">
        <v>16</v>
      </c>
      <c r="E1" s="1" t="s">
        <v>2</v>
      </c>
      <c r="F1" s="2" t="s">
        <v>9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 t="str">
        <f>IF(ISNUMBER(F2),0.04*F2,"")</f>
        <v/>
      </c>
    </row>
    <row r="2" spans="1:13" x14ac:dyDescent="0.25">
      <c r="D2" s="6"/>
    </row>
    <row r="3" spans="1:13" x14ac:dyDescent="0.25">
      <c r="F3" s="1" t="str">
        <f t="shared" ref="F3:F51" si="0">IF(OR(ISNUMBER(G3),ISNUMBER(H3),ISNUMBER(I3),ISNUMBER(J3)),MIN(G3,H3,I3,J3),"")</f>
        <v/>
      </c>
    </row>
    <row r="4" spans="1:13" x14ac:dyDescent="0.25">
      <c r="F4" s="1" t="str">
        <f t="shared" si="0"/>
        <v/>
      </c>
    </row>
    <row r="5" spans="1:13" x14ac:dyDescent="0.25">
      <c r="F5" s="1" t="str">
        <f t="shared" si="0"/>
        <v/>
      </c>
    </row>
    <row r="6" spans="1:13" x14ac:dyDescent="0.25">
      <c r="F6" s="1" t="str">
        <f t="shared" si="0"/>
        <v/>
      </c>
    </row>
    <row r="7" spans="1:13" x14ac:dyDescent="0.25">
      <c r="F7" s="1" t="str">
        <f t="shared" si="0"/>
        <v/>
      </c>
    </row>
    <row r="8" spans="1:13" x14ac:dyDescent="0.25">
      <c r="F8" s="1" t="str">
        <f t="shared" si="0"/>
        <v/>
      </c>
    </row>
    <row r="9" spans="1:13" x14ac:dyDescent="0.25">
      <c r="F9" s="1" t="str">
        <f t="shared" si="0"/>
        <v/>
      </c>
    </row>
    <row r="10" spans="1:13" x14ac:dyDescent="0.25">
      <c r="F10" s="1" t="str">
        <f t="shared" si="0"/>
        <v/>
      </c>
    </row>
    <row r="11" spans="1:13" x14ac:dyDescent="0.25">
      <c r="F11" s="1" t="str">
        <f t="shared" si="0"/>
        <v/>
      </c>
    </row>
    <row r="12" spans="1:13" x14ac:dyDescent="0.25">
      <c r="F12" s="1" t="str">
        <f t="shared" si="0"/>
        <v/>
      </c>
    </row>
    <row r="13" spans="1:13" x14ac:dyDescent="0.25">
      <c r="F13" s="1" t="str">
        <f t="shared" si="0"/>
        <v/>
      </c>
    </row>
    <row r="14" spans="1:13" x14ac:dyDescent="0.25">
      <c r="F14" s="1" t="str">
        <f t="shared" si="0"/>
        <v/>
      </c>
    </row>
    <row r="15" spans="1:13" x14ac:dyDescent="0.25">
      <c r="F15" s="1" t="str">
        <f t="shared" si="0"/>
        <v/>
      </c>
    </row>
    <row r="16" spans="1:13" x14ac:dyDescent="0.25">
      <c r="F16" s="1" t="str">
        <f t="shared" si="0"/>
        <v/>
      </c>
    </row>
    <row r="17" spans="6:6" x14ac:dyDescent="0.25">
      <c r="F17" s="1" t="str">
        <f t="shared" si="0"/>
        <v/>
      </c>
    </row>
    <row r="18" spans="6:6" x14ac:dyDescent="0.25">
      <c r="F18" s="1" t="str">
        <f t="shared" si="0"/>
        <v/>
      </c>
    </row>
    <row r="19" spans="6:6" x14ac:dyDescent="0.25">
      <c r="F19" s="1" t="str">
        <f t="shared" si="0"/>
        <v/>
      </c>
    </row>
    <row r="20" spans="6:6" x14ac:dyDescent="0.25">
      <c r="F20" s="1" t="str">
        <f t="shared" si="0"/>
        <v/>
      </c>
    </row>
    <row r="21" spans="6:6" x14ac:dyDescent="0.25">
      <c r="F21" s="1" t="str">
        <f t="shared" si="0"/>
        <v/>
      </c>
    </row>
    <row r="22" spans="6:6" x14ac:dyDescent="0.25">
      <c r="F22" s="1" t="str">
        <f t="shared" si="0"/>
        <v/>
      </c>
    </row>
    <row r="23" spans="6:6" x14ac:dyDescent="0.25">
      <c r="F23" s="1" t="str">
        <f t="shared" si="0"/>
        <v/>
      </c>
    </row>
    <row r="24" spans="6:6" x14ac:dyDescent="0.25">
      <c r="F24" s="1" t="str">
        <f t="shared" si="0"/>
        <v/>
      </c>
    </row>
    <row r="25" spans="6:6" x14ac:dyDescent="0.25">
      <c r="F25" s="1" t="str">
        <f t="shared" si="0"/>
        <v/>
      </c>
    </row>
    <row r="26" spans="6:6" x14ac:dyDescent="0.25">
      <c r="F26" s="1" t="str">
        <f t="shared" si="0"/>
        <v/>
      </c>
    </row>
    <row r="27" spans="6:6" x14ac:dyDescent="0.25">
      <c r="F27" s="1" t="str">
        <f t="shared" si="0"/>
        <v/>
      </c>
    </row>
    <row r="28" spans="6:6" x14ac:dyDescent="0.25">
      <c r="F28" s="1" t="str">
        <f t="shared" si="0"/>
        <v/>
      </c>
    </row>
    <row r="29" spans="6:6" x14ac:dyDescent="0.25">
      <c r="F29" s="1" t="str">
        <f t="shared" si="0"/>
        <v/>
      </c>
    </row>
    <row r="30" spans="6:6" x14ac:dyDescent="0.25">
      <c r="F30" s="1" t="str">
        <f t="shared" si="0"/>
        <v/>
      </c>
    </row>
    <row r="31" spans="6:6" x14ac:dyDescent="0.25">
      <c r="F31" s="1" t="str">
        <f t="shared" si="0"/>
        <v/>
      </c>
    </row>
    <row r="32" spans="6:6" x14ac:dyDescent="0.25">
      <c r="F32" s="1" t="str">
        <f t="shared" si="0"/>
        <v/>
      </c>
    </row>
    <row r="33" spans="6:6" x14ac:dyDescent="0.25">
      <c r="F33" s="1" t="str">
        <f t="shared" si="0"/>
        <v/>
      </c>
    </row>
    <row r="34" spans="6:6" x14ac:dyDescent="0.25">
      <c r="F34" s="1" t="str">
        <f t="shared" si="0"/>
        <v/>
      </c>
    </row>
    <row r="35" spans="6:6" x14ac:dyDescent="0.25">
      <c r="F35" s="1" t="str">
        <f t="shared" si="0"/>
        <v/>
      </c>
    </row>
    <row r="36" spans="6:6" x14ac:dyDescent="0.25">
      <c r="F36" s="1" t="str">
        <f t="shared" si="0"/>
        <v/>
      </c>
    </row>
    <row r="37" spans="6:6" x14ac:dyDescent="0.25">
      <c r="F37" s="1" t="str">
        <f t="shared" si="0"/>
        <v/>
      </c>
    </row>
    <row r="38" spans="6:6" x14ac:dyDescent="0.25">
      <c r="F38" s="1" t="str">
        <f t="shared" si="0"/>
        <v/>
      </c>
    </row>
    <row r="39" spans="6:6" x14ac:dyDescent="0.25">
      <c r="F39" s="1" t="str">
        <f t="shared" si="0"/>
        <v/>
      </c>
    </row>
    <row r="40" spans="6:6" x14ac:dyDescent="0.25">
      <c r="F40" s="1" t="str">
        <f t="shared" si="0"/>
        <v/>
      </c>
    </row>
    <row r="41" spans="6:6" x14ac:dyDescent="0.25">
      <c r="F41" s="1" t="str">
        <f t="shared" si="0"/>
        <v/>
      </c>
    </row>
    <row r="42" spans="6:6" x14ac:dyDescent="0.25">
      <c r="F42" s="1" t="str">
        <f t="shared" si="0"/>
        <v/>
      </c>
    </row>
    <row r="43" spans="6:6" x14ac:dyDescent="0.25">
      <c r="F43" s="1" t="str">
        <f t="shared" si="0"/>
        <v/>
      </c>
    </row>
    <row r="44" spans="6:6" x14ac:dyDescent="0.25">
      <c r="F44" s="1" t="str">
        <f t="shared" si="0"/>
        <v/>
      </c>
    </row>
    <row r="45" spans="6:6" x14ac:dyDescent="0.25">
      <c r="F45" s="1" t="str">
        <f t="shared" si="0"/>
        <v/>
      </c>
    </row>
    <row r="46" spans="6:6" x14ac:dyDescent="0.25">
      <c r="F46" s="1" t="str">
        <f t="shared" si="0"/>
        <v/>
      </c>
    </row>
    <row r="47" spans="6:6" x14ac:dyDescent="0.25">
      <c r="F47" s="1" t="str">
        <f t="shared" si="0"/>
        <v/>
      </c>
    </row>
    <row r="48" spans="6:6" x14ac:dyDescent="0.25">
      <c r="F48" s="1" t="str">
        <f t="shared" si="0"/>
        <v/>
      </c>
    </row>
    <row r="49" spans="1:9" x14ac:dyDescent="0.25">
      <c r="F49" s="1" t="str">
        <f t="shared" si="0"/>
        <v/>
      </c>
    </row>
    <row r="50" spans="1:9" x14ac:dyDescent="0.25">
      <c r="F50" s="1" t="str">
        <f t="shared" si="0"/>
        <v/>
      </c>
    </row>
    <row r="51" spans="1:9" x14ac:dyDescent="0.25">
      <c r="F51" s="1" t="str">
        <f t="shared" si="0"/>
        <v/>
      </c>
    </row>
    <row r="53" spans="1:9" x14ac:dyDescent="0.25">
      <c r="A53" t="s">
        <v>13</v>
      </c>
      <c r="F53" s="4"/>
      <c r="G53" s="3" t="s">
        <v>3</v>
      </c>
      <c r="H53" s="3" t="s">
        <v>15</v>
      </c>
      <c r="I53" s="3" t="s">
        <v>4</v>
      </c>
    </row>
    <row r="54" spans="1:9" x14ac:dyDescent="0.25">
      <c r="B54" s="7"/>
      <c r="F54" s="4">
        <f>IF(G54="p",H54+I54,G54+I54)</f>
        <v>0</v>
      </c>
      <c r="H54" s="3" t="str">
        <f>IF(ISTEXT(G54),G55+M1,"")</f>
        <v/>
      </c>
    </row>
    <row r="55" spans="1:9" x14ac:dyDescent="0.25">
      <c r="B55" s="8"/>
      <c r="F55" s="4">
        <f t="shared" ref="F55:F74" si="1">IF(G55="p",H55+I55,G55+I55)</f>
        <v>0</v>
      </c>
      <c r="H55" s="3" t="str">
        <f>IF(ISTEXT(G55),G54+M1,"")</f>
        <v/>
      </c>
    </row>
    <row r="56" spans="1:9" x14ac:dyDescent="0.25">
      <c r="F56" s="4"/>
    </row>
    <row r="57" spans="1:9" x14ac:dyDescent="0.25">
      <c r="B57" s="7"/>
      <c r="F57" s="4">
        <f t="shared" si="1"/>
        <v>0</v>
      </c>
      <c r="H57" s="3" t="str">
        <f>IF(ISTEXT(G57),G58+M1,"")</f>
        <v/>
      </c>
    </row>
    <row r="58" spans="1:9" x14ac:dyDescent="0.25">
      <c r="B58" s="8"/>
      <c r="F58" s="4">
        <f t="shared" si="1"/>
        <v>0</v>
      </c>
      <c r="H58" s="3" t="str">
        <f>IF(ISTEXT(G58),G57+M1,"")</f>
        <v/>
      </c>
    </row>
    <row r="59" spans="1:9" x14ac:dyDescent="0.25">
      <c r="F59" s="4"/>
    </row>
    <row r="60" spans="1:9" x14ac:dyDescent="0.25">
      <c r="B60" s="7"/>
      <c r="F60" s="4">
        <f t="shared" si="1"/>
        <v>0</v>
      </c>
      <c r="H60" s="3" t="str">
        <f>IF(ISTEXT(G60),G61+M1,"")</f>
        <v/>
      </c>
    </row>
    <row r="61" spans="1:9" x14ac:dyDescent="0.25">
      <c r="B61" s="8"/>
      <c r="F61" s="4">
        <f t="shared" si="1"/>
        <v>0</v>
      </c>
      <c r="H61" s="3" t="str">
        <f>IF(ISTEXT(G61),G60+M1,"")</f>
        <v/>
      </c>
    </row>
    <row r="62" spans="1:9" x14ac:dyDescent="0.25">
      <c r="F62" s="4"/>
    </row>
    <row r="63" spans="1:9" x14ac:dyDescent="0.25">
      <c r="B63" s="7"/>
      <c r="F63" s="4">
        <f t="shared" si="1"/>
        <v>0</v>
      </c>
      <c r="H63" s="3" t="str">
        <f>IF(ISTEXT(G63),G64+M1,"")</f>
        <v/>
      </c>
    </row>
    <row r="64" spans="1:9" x14ac:dyDescent="0.25">
      <c r="B64" s="8"/>
      <c r="F64" s="4">
        <f t="shared" si="1"/>
        <v>0</v>
      </c>
      <c r="H64" s="3" t="str">
        <f>IF(ISTEXT(G64),G63+M1,"")</f>
        <v/>
      </c>
    </row>
    <row r="65" spans="1:8" x14ac:dyDescent="0.25">
      <c r="F65" s="4"/>
    </row>
    <row r="66" spans="1:8" x14ac:dyDescent="0.25">
      <c r="F66" s="4"/>
    </row>
    <row r="67" spans="1:8" x14ac:dyDescent="0.25">
      <c r="A67" t="s">
        <v>11</v>
      </c>
      <c r="F67" s="4"/>
    </row>
    <row r="68" spans="1:8" x14ac:dyDescent="0.25">
      <c r="B68" s="7"/>
      <c r="F68" s="4">
        <f t="shared" si="1"/>
        <v>0</v>
      </c>
      <c r="H68" s="3" t="str">
        <f>IF(ISTEXT(G68),G69+M1,"")</f>
        <v/>
      </c>
    </row>
    <row r="69" spans="1:8" x14ac:dyDescent="0.25">
      <c r="B69" s="9"/>
      <c r="F69" s="4">
        <f t="shared" si="1"/>
        <v>0</v>
      </c>
      <c r="H69" s="3" t="str">
        <f>IF(ISTEXT(G69),G68+M1,"")</f>
        <v/>
      </c>
    </row>
    <row r="70" spans="1:8" x14ac:dyDescent="0.25">
      <c r="F70" s="4"/>
    </row>
    <row r="71" spans="1:8" x14ac:dyDescent="0.25">
      <c r="F71" s="4"/>
    </row>
    <row r="72" spans="1:8" x14ac:dyDescent="0.25">
      <c r="A72" t="s">
        <v>12</v>
      </c>
      <c r="F72" s="4"/>
    </row>
    <row r="73" spans="1:8" x14ac:dyDescent="0.25">
      <c r="B73" s="7"/>
      <c r="F73" s="4">
        <f t="shared" si="1"/>
        <v>0</v>
      </c>
      <c r="H73" s="3" t="str">
        <f>IF(ISTEXT(G73),G74+M1,"")</f>
        <v/>
      </c>
    </row>
    <row r="74" spans="1:8" x14ac:dyDescent="0.25">
      <c r="B74" s="9"/>
      <c r="F74" s="4">
        <f t="shared" si="1"/>
        <v>0</v>
      </c>
      <c r="H74" s="3" t="str">
        <f>IF(ISTEXT(G74),G73+M1,"")</f>
        <v/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pane ySplit="1" topLeftCell="A32" activePane="bottomLeft" state="frozen"/>
      <selection pane="bottomLeft" activeCell="F30" sqref="F30"/>
    </sheetView>
  </sheetViews>
  <sheetFormatPr defaultRowHeight="15" x14ac:dyDescent="0.25"/>
  <cols>
    <col min="1" max="1" width="7.28515625" customWidth="1"/>
    <col min="2" max="2" width="10.7109375" style="1" customWidth="1"/>
    <col min="3" max="3" width="18.28515625" customWidth="1"/>
    <col min="4" max="4" width="9.140625" bestFit="1" customWidth="1"/>
    <col min="5" max="5" width="10.28515625" bestFit="1" customWidth="1"/>
    <col min="6" max="6" width="10.140625" style="1" customWidth="1"/>
    <col min="7" max="10" width="9.140625" style="3"/>
  </cols>
  <sheetData>
    <row r="1" spans="1:13" s="1" customFormat="1" ht="30" customHeight="1" x14ac:dyDescent="0.25">
      <c r="A1" s="1" t="s">
        <v>90</v>
      </c>
      <c r="B1" s="1" t="s">
        <v>0</v>
      </c>
      <c r="C1" s="1" t="s">
        <v>1</v>
      </c>
      <c r="D1" s="1" t="s">
        <v>16</v>
      </c>
      <c r="E1" s="1" t="s">
        <v>2</v>
      </c>
      <c r="F1" s="2" t="s">
        <v>93</v>
      </c>
      <c r="G1" s="1" t="s">
        <v>5</v>
      </c>
      <c r="H1" s="1" t="s">
        <v>6</v>
      </c>
      <c r="I1" s="1" t="s">
        <v>7</v>
      </c>
      <c r="J1" s="1" t="s">
        <v>8</v>
      </c>
      <c r="L1" s="2" t="s">
        <v>14</v>
      </c>
      <c r="M1" s="1">
        <f>IF(ISNUMBER(F2),0.04*F2,"")</f>
        <v>0.83160000000000001</v>
      </c>
    </row>
    <row r="2" spans="1:13" x14ac:dyDescent="0.25">
      <c r="A2">
        <v>1</v>
      </c>
      <c r="B2" s="1">
        <v>51</v>
      </c>
      <c r="C2" t="s">
        <v>53</v>
      </c>
      <c r="D2" s="6">
        <v>29233</v>
      </c>
      <c r="E2" t="s">
        <v>54</v>
      </c>
      <c r="F2" s="1">
        <f t="shared" ref="F2:F17" si="0">IF(OR(ISNUMBER(G2),ISNUMBER(H2),ISNUMBER(I2),ISNUMBER(J2)),MIN(G2,H2,I2,J2),"")</f>
        <v>20.79</v>
      </c>
      <c r="G2" s="3">
        <v>20.79</v>
      </c>
    </row>
    <row r="3" spans="1:13" x14ac:dyDescent="0.25">
      <c r="A3">
        <v>2</v>
      </c>
      <c r="B3" s="1">
        <v>8</v>
      </c>
      <c r="C3" t="s">
        <v>20</v>
      </c>
      <c r="D3">
        <v>1974</v>
      </c>
      <c r="E3" t="s">
        <v>18</v>
      </c>
      <c r="F3" s="1">
        <f t="shared" si="0"/>
        <v>21.51</v>
      </c>
      <c r="G3" s="3">
        <v>21.51</v>
      </c>
    </row>
    <row r="4" spans="1:13" x14ac:dyDescent="0.25">
      <c r="A4">
        <v>4</v>
      </c>
      <c r="B4" s="1">
        <v>55</v>
      </c>
      <c r="C4" t="s">
        <v>25</v>
      </c>
      <c r="D4" s="6">
        <v>25410</v>
      </c>
      <c r="E4" t="s">
        <v>49</v>
      </c>
      <c r="F4" s="1">
        <f t="shared" si="0"/>
        <v>21.92</v>
      </c>
      <c r="G4" s="3">
        <v>21.92</v>
      </c>
    </row>
    <row r="5" spans="1:13" x14ac:dyDescent="0.25">
      <c r="A5">
        <v>3</v>
      </c>
      <c r="B5" s="1">
        <v>33</v>
      </c>
      <c r="C5" t="s">
        <v>40</v>
      </c>
      <c r="D5" s="6">
        <v>31640</v>
      </c>
      <c r="E5" t="s">
        <v>41</v>
      </c>
      <c r="F5" s="1">
        <f t="shared" si="0"/>
        <v>22.99</v>
      </c>
      <c r="G5" s="3">
        <v>22.99</v>
      </c>
    </row>
    <row r="6" spans="1:13" x14ac:dyDescent="0.25">
      <c r="A6">
        <v>5</v>
      </c>
      <c r="B6" s="1">
        <v>49</v>
      </c>
      <c r="C6" t="s">
        <v>56</v>
      </c>
      <c r="D6" s="6">
        <v>35143</v>
      </c>
      <c r="E6" t="s">
        <v>27</v>
      </c>
      <c r="F6" s="1">
        <f t="shared" si="0"/>
        <v>23.05</v>
      </c>
      <c r="G6" s="3">
        <v>23.05</v>
      </c>
    </row>
    <row r="7" spans="1:13" x14ac:dyDescent="0.25">
      <c r="A7">
        <v>6</v>
      </c>
      <c r="B7" s="1">
        <v>6</v>
      </c>
      <c r="C7" t="s">
        <v>19</v>
      </c>
      <c r="D7">
        <v>1971</v>
      </c>
      <c r="E7" t="s">
        <v>18</v>
      </c>
      <c r="F7" s="1">
        <f t="shared" si="0"/>
        <v>23.35</v>
      </c>
      <c r="G7" s="3">
        <v>23.35</v>
      </c>
    </row>
    <row r="8" spans="1:13" x14ac:dyDescent="0.25">
      <c r="A8">
        <v>7</v>
      </c>
      <c r="B8" s="1">
        <v>39</v>
      </c>
      <c r="C8" t="s">
        <v>42</v>
      </c>
      <c r="D8" s="6">
        <v>35655</v>
      </c>
      <c r="E8" t="s">
        <v>43</v>
      </c>
      <c r="F8" s="1">
        <f t="shared" si="0"/>
        <v>23.42</v>
      </c>
      <c r="G8" s="3">
        <v>23.42</v>
      </c>
    </row>
    <row r="9" spans="1:13" x14ac:dyDescent="0.25">
      <c r="A9">
        <v>8</v>
      </c>
      <c r="B9" s="1">
        <v>23</v>
      </c>
      <c r="C9" t="s">
        <v>32</v>
      </c>
      <c r="D9" s="6">
        <v>30878</v>
      </c>
      <c r="E9" t="s">
        <v>30</v>
      </c>
      <c r="F9" s="1">
        <f t="shared" si="0"/>
        <v>23.46</v>
      </c>
      <c r="G9" s="3">
        <v>23.46</v>
      </c>
    </row>
    <row r="10" spans="1:13" x14ac:dyDescent="0.25">
      <c r="A10">
        <v>9</v>
      </c>
      <c r="B10" s="1">
        <v>22</v>
      </c>
      <c r="C10" t="s">
        <v>29</v>
      </c>
      <c r="D10" s="6">
        <v>27149</v>
      </c>
      <c r="E10" t="s">
        <v>30</v>
      </c>
      <c r="F10" s="1">
        <f t="shared" si="0"/>
        <v>23.51</v>
      </c>
      <c r="G10" s="3">
        <v>23.51</v>
      </c>
    </row>
    <row r="11" spans="1:13" x14ac:dyDescent="0.25">
      <c r="A11">
        <v>10</v>
      </c>
      <c r="B11" s="1">
        <v>24</v>
      </c>
      <c r="C11" t="s">
        <v>31</v>
      </c>
      <c r="D11" s="6">
        <v>28270</v>
      </c>
      <c r="E11" t="s">
        <v>30</v>
      </c>
      <c r="F11" s="1">
        <f t="shared" si="0"/>
        <v>23.83</v>
      </c>
      <c r="G11" s="3">
        <v>23.83</v>
      </c>
    </row>
    <row r="12" spans="1:13" x14ac:dyDescent="0.25">
      <c r="A12">
        <v>11</v>
      </c>
      <c r="B12" s="1">
        <v>9</v>
      </c>
      <c r="C12" t="s">
        <v>23</v>
      </c>
      <c r="D12">
        <v>1953</v>
      </c>
      <c r="E12" t="s">
        <v>18</v>
      </c>
      <c r="F12" s="1">
        <f t="shared" si="0"/>
        <v>25.7</v>
      </c>
      <c r="G12" s="3">
        <v>25.7</v>
      </c>
    </row>
    <row r="13" spans="1:13" x14ac:dyDescent="0.25">
      <c r="A13">
        <v>12</v>
      </c>
      <c r="B13" s="1">
        <v>5</v>
      </c>
      <c r="C13" t="s">
        <v>17</v>
      </c>
      <c r="D13">
        <v>1971</v>
      </c>
      <c r="E13" t="s">
        <v>18</v>
      </c>
      <c r="F13" s="1">
        <f t="shared" si="0"/>
        <v>26.53</v>
      </c>
      <c r="G13" s="3">
        <v>26.53</v>
      </c>
    </row>
    <row r="14" spans="1:13" x14ac:dyDescent="0.25">
      <c r="A14">
        <v>13</v>
      </c>
      <c r="B14" s="1">
        <v>59</v>
      </c>
      <c r="C14" t="s">
        <v>45</v>
      </c>
      <c r="D14" s="6">
        <v>35705</v>
      </c>
      <c r="E14" t="s">
        <v>27</v>
      </c>
      <c r="F14" s="1">
        <f t="shared" si="0"/>
        <v>27.21</v>
      </c>
      <c r="G14" s="3">
        <v>27.21</v>
      </c>
    </row>
    <row r="15" spans="1:13" x14ac:dyDescent="0.25">
      <c r="A15">
        <v>14</v>
      </c>
      <c r="B15" s="1">
        <v>77</v>
      </c>
      <c r="C15" t="s">
        <v>63</v>
      </c>
      <c r="D15" s="6">
        <v>31720</v>
      </c>
      <c r="E15" t="s">
        <v>64</v>
      </c>
      <c r="F15" s="1">
        <f t="shared" si="0"/>
        <v>28.94</v>
      </c>
      <c r="G15" s="3">
        <v>28.94</v>
      </c>
    </row>
    <row r="16" spans="1:13" x14ac:dyDescent="0.25">
      <c r="A16">
        <v>15</v>
      </c>
      <c r="B16" s="1">
        <v>38</v>
      </c>
      <c r="C16" t="s">
        <v>44</v>
      </c>
      <c r="D16" s="6">
        <v>34937</v>
      </c>
      <c r="E16" t="s">
        <v>27</v>
      </c>
      <c r="F16" s="1">
        <f t="shared" si="0"/>
        <v>29.98</v>
      </c>
      <c r="G16" s="3">
        <v>29.98</v>
      </c>
    </row>
    <row r="17" spans="1:8" x14ac:dyDescent="0.25">
      <c r="A17">
        <v>16</v>
      </c>
      <c r="B17" s="1">
        <v>43</v>
      </c>
      <c r="C17" t="s">
        <v>62</v>
      </c>
      <c r="D17" s="6">
        <v>28199</v>
      </c>
      <c r="E17" t="s">
        <v>61</v>
      </c>
      <c r="F17" s="1">
        <f t="shared" si="0"/>
        <v>31.82</v>
      </c>
      <c r="G17" s="3">
        <v>31.82</v>
      </c>
    </row>
    <row r="18" spans="1:8" x14ac:dyDescent="0.25">
      <c r="D18" s="6"/>
    </row>
    <row r="19" spans="1:8" x14ac:dyDescent="0.25">
      <c r="F19" s="1" t="str">
        <f>IF(OR(ISNUMBER(G19),ISNUMBER(H19),ISNUMBER(I19),ISNUMBER(J19)),MIN(G19,H19,I19,J19),"")</f>
        <v/>
      </c>
    </row>
    <row r="20" spans="1:8" x14ac:dyDescent="0.25">
      <c r="A20" t="s">
        <v>95</v>
      </c>
      <c r="B20" s="1">
        <v>41</v>
      </c>
      <c r="C20" t="s">
        <v>59</v>
      </c>
      <c r="D20" s="6">
        <v>27074</v>
      </c>
      <c r="E20" t="s">
        <v>58</v>
      </c>
      <c r="F20" s="1">
        <f>IF(OR(ISNUMBER(G20),ISNUMBER(H20),ISNUMBER(I20),ISNUMBER(J20)),MIN(G20,H20,I20,J20),"")</f>
        <v>21.7</v>
      </c>
      <c r="G20" s="3">
        <v>21.7</v>
      </c>
    </row>
    <row r="21" spans="1:8" x14ac:dyDescent="0.25">
      <c r="F21" s="1" t="str">
        <f t="shared" ref="F21" si="1">IF(OR(ISNUMBER(G21),ISNUMBER(H21),ISNUMBER(I21),ISNUMBER(J21)),MIN(G21,H21,I21,J21),"")</f>
        <v/>
      </c>
    </row>
    <row r="22" spans="1:8" x14ac:dyDescent="0.25">
      <c r="B22" s="1" t="s">
        <v>96</v>
      </c>
      <c r="D22" t="s">
        <v>97</v>
      </c>
      <c r="F22" s="4"/>
    </row>
    <row r="23" spans="1:8" x14ac:dyDescent="0.25">
      <c r="A23" t="s">
        <v>11</v>
      </c>
      <c r="F23" s="4"/>
    </row>
    <row r="24" spans="1:8" x14ac:dyDescent="0.25">
      <c r="A24">
        <v>4</v>
      </c>
      <c r="B24" s="7">
        <v>55</v>
      </c>
      <c r="C24" t="s">
        <v>72</v>
      </c>
      <c r="F24" s="4"/>
      <c r="H24" s="3" t="str">
        <f>IF(ISTEXT(G24),G25+M1,"")</f>
        <v/>
      </c>
    </row>
    <row r="25" spans="1:8" x14ac:dyDescent="0.25">
      <c r="A25">
        <v>3</v>
      </c>
      <c r="B25" s="9">
        <v>33</v>
      </c>
      <c r="C25" t="s">
        <v>73</v>
      </c>
      <c r="F25" s="4"/>
      <c r="H25" s="3" t="str">
        <f>IF(ISTEXT(G25),G24+M1,"")</f>
        <v/>
      </c>
    </row>
    <row r="26" spans="1:8" x14ac:dyDescent="0.25">
      <c r="F26" s="4"/>
    </row>
    <row r="27" spans="1:8" x14ac:dyDescent="0.25">
      <c r="F27" s="4"/>
    </row>
    <row r="28" spans="1:8" x14ac:dyDescent="0.25">
      <c r="A28" t="s">
        <v>12</v>
      </c>
      <c r="F28" s="4"/>
    </row>
    <row r="29" spans="1:8" x14ac:dyDescent="0.25">
      <c r="A29">
        <v>1</v>
      </c>
      <c r="B29" s="7">
        <v>51</v>
      </c>
      <c r="C29" t="s">
        <v>74</v>
      </c>
      <c r="F29" s="4"/>
      <c r="H29" s="3" t="str">
        <f>IF(ISTEXT(G29),G30+M1,"")</f>
        <v/>
      </c>
    </row>
    <row r="30" spans="1:8" x14ac:dyDescent="0.25">
      <c r="A30">
        <v>2</v>
      </c>
      <c r="B30" s="9">
        <v>8</v>
      </c>
      <c r="C30" t="s">
        <v>68</v>
      </c>
      <c r="F30" s="4"/>
      <c r="H30" s="3" t="str">
        <f>IF(ISTEXT(G30),G29+M1,"")</f>
        <v/>
      </c>
    </row>
    <row r="33" spans="1:10" x14ac:dyDescent="0.25">
      <c r="A33" s="10">
        <v>1</v>
      </c>
      <c r="B33" s="15" t="s">
        <v>74</v>
      </c>
      <c r="E33" s="12"/>
      <c r="F33" s="12"/>
      <c r="G33" s="12"/>
      <c r="H33" s="12"/>
      <c r="I33" s="12"/>
      <c r="J33" s="12"/>
    </row>
    <row r="34" spans="1:10" x14ac:dyDescent="0.25">
      <c r="A34" s="10"/>
      <c r="B34" s="16">
        <v>51</v>
      </c>
      <c r="D34" s="24">
        <v>51</v>
      </c>
      <c r="E34" s="12"/>
      <c r="F34" s="12"/>
      <c r="G34" s="12"/>
      <c r="H34" s="12"/>
      <c r="I34" s="12"/>
      <c r="J34" s="12"/>
    </row>
    <row r="35" spans="1:10" x14ac:dyDescent="0.25">
      <c r="A35" s="10">
        <v>16</v>
      </c>
      <c r="B35" s="15" t="s">
        <v>75</v>
      </c>
      <c r="C35" s="12"/>
      <c r="D35" s="25"/>
      <c r="E35" s="12"/>
      <c r="F35" s="12"/>
      <c r="G35" s="12"/>
      <c r="H35" s="12"/>
      <c r="I35" s="12"/>
      <c r="J35" s="12"/>
    </row>
    <row r="36" spans="1:10" x14ac:dyDescent="0.25">
      <c r="A36" s="10"/>
      <c r="B36" s="16">
        <v>43</v>
      </c>
      <c r="C36" s="12"/>
      <c r="D36" s="17"/>
      <c r="E36" s="12"/>
      <c r="F36" s="15"/>
      <c r="G36" s="12"/>
      <c r="H36" s="12"/>
      <c r="I36" s="12"/>
      <c r="J36" s="12"/>
    </row>
    <row r="37" spans="1:10" x14ac:dyDescent="0.25">
      <c r="A37" s="10"/>
      <c r="B37" s="17"/>
      <c r="C37" s="12"/>
      <c r="D37" s="17"/>
      <c r="E37" s="12"/>
      <c r="F37" s="21">
        <v>51</v>
      </c>
      <c r="G37" s="12"/>
      <c r="H37" s="12"/>
      <c r="I37" s="12"/>
      <c r="J37" s="12"/>
    </row>
    <row r="38" spans="1:10" x14ac:dyDescent="0.25">
      <c r="A38" s="10">
        <v>8</v>
      </c>
      <c r="B38" s="15" t="s">
        <v>76</v>
      </c>
      <c r="D38" s="18"/>
      <c r="E38" s="12"/>
      <c r="F38" s="16"/>
      <c r="G38" s="12"/>
      <c r="H38" s="12"/>
      <c r="I38" s="12"/>
      <c r="J38" s="12"/>
    </row>
    <row r="39" spans="1:10" x14ac:dyDescent="0.25">
      <c r="A39" s="10"/>
      <c r="B39" s="16">
        <v>23</v>
      </c>
      <c r="D39" s="24">
        <v>23</v>
      </c>
      <c r="E39" s="12"/>
      <c r="F39" s="17"/>
      <c r="G39" s="12"/>
      <c r="H39" s="11"/>
      <c r="I39" s="12"/>
      <c r="J39" s="12"/>
    </row>
    <row r="40" spans="1:10" x14ac:dyDescent="0.25">
      <c r="A40" s="10">
        <v>9</v>
      </c>
      <c r="B40" s="15" t="s">
        <v>77</v>
      </c>
      <c r="C40" s="12"/>
      <c r="D40" s="25"/>
      <c r="E40" s="12"/>
      <c r="F40" s="17"/>
      <c r="G40" s="12"/>
      <c r="H40" s="14"/>
      <c r="I40" s="12"/>
      <c r="J40" s="12"/>
    </row>
    <row r="41" spans="1:10" x14ac:dyDescent="0.25">
      <c r="A41" s="10"/>
      <c r="B41" s="16">
        <v>22</v>
      </c>
      <c r="C41" s="12"/>
      <c r="D41" s="17"/>
      <c r="E41" s="12"/>
      <c r="F41" s="17"/>
      <c r="G41" s="12"/>
      <c r="H41" s="14"/>
      <c r="I41" s="12"/>
      <c r="J41" s="12"/>
    </row>
    <row r="42" spans="1:10" x14ac:dyDescent="0.25">
      <c r="A42" s="10"/>
      <c r="B42" s="17"/>
      <c r="C42" s="12"/>
      <c r="D42" s="17"/>
      <c r="E42" s="12"/>
      <c r="F42" s="17"/>
      <c r="G42" s="12"/>
      <c r="H42" s="21">
        <v>51</v>
      </c>
      <c r="I42" s="12"/>
      <c r="J42" s="12"/>
    </row>
    <row r="43" spans="1:10" x14ac:dyDescent="0.25">
      <c r="A43" s="10">
        <v>5</v>
      </c>
      <c r="B43" s="15" t="s">
        <v>69</v>
      </c>
      <c r="D43" s="18"/>
      <c r="E43" s="12"/>
      <c r="F43" s="17"/>
      <c r="G43" s="12"/>
      <c r="H43" s="14"/>
      <c r="I43" s="12"/>
      <c r="J43" s="12"/>
    </row>
    <row r="44" spans="1:10" x14ac:dyDescent="0.25">
      <c r="A44" s="10"/>
      <c r="B44" s="16">
        <v>49</v>
      </c>
      <c r="D44" s="24">
        <v>49</v>
      </c>
      <c r="E44" s="12"/>
      <c r="F44" s="17"/>
      <c r="G44" s="12"/>
      <c r="H44" s="14"/>
      <c r="I44" s="12"/>
      <c r="J44" s="12"/>
    </row>
    <row r="45" spans="1:10" x14ac:dyDescent="0.25">
      <c r="A45" s="10">
        <v>12</v>
      </c>
      <c r="B45" s="15" t="s">
        <v>78</v>
      </c>
      <c r="C45" s="12"/>
      <c r="D45" s="25"/>
      <c r="E45" s="12"/>
      <c r="F45" s="17"/>
      <c r="G45" s="12"/>
      <c r="H45" s="13"/>
      <c r="I45" s="12"/>
      <c r="J45" s="12"/>
    </row>
    <row r="46" spans="1:10" x14ac:dyDescent="0.25">
      <c r="A46" s="10"/>
      <c r="B46" s="16">
        <v>5</v>
      </c>
      <c r="C46" s="12"/>
      <c r="D46" s="17"/>
      <c r="E46" s="12"/>
      <c r="F46" s="15"/>
      <c r="G46" s="12"/>
      <c r="H46" s="12"/>
      <c r="I46" s="12"/>
      <c r="J46" s="11"/>
    </row>
    <row r="47" spans="1:10" x14ac:dyDescent="0.25">
      <c r="A47" s="10"/>
      <c r="B47" s="17"/>
      <c r="C47" s="12"/>
      <c r="D47" s="17"/>
      <c r="E47" s="12"/>
      <c r="F47" s="21">
        <v>33</v>
      </c>
      <c r="G47" s="12"/>
      <c r="H47" s="12"/>
      <c r="I47" s="12"/>
      <c r="J47" s="14"/>
    </row>
    <row r="48" spans="1:10" x14ac:dyDescent="0.25">
      <c r="A48" s="10">
        <v>4</v>
      </c>
      <c r="B48" s="15" t="s">
        <v>73</v>
      </c>
      <c r="D48" s="18"/>
      <c r="E48" s="12"/>
      <c r="F48" s="16"/>
      <c r="G48" s="12"/>
      <c r="H48" s="12"/>
      <c r="I48" s="12"/>
      <c r="J48" s="14"/>
    </row>
    <row r="49" spans="1:10" x14ac:dyDescent="0.25">
      <c r="A49" s="10"/>
      <c r="B49" s="16">
        <v>33</v>
      </c>
      <c r="D49" s="24">
        <v>33</v>
      </c>
      <c r="E49" s="12"/>
      <c r="F49" s="17"/>
      <c r="G49" s="12"/>
      <c r="H49" s="12"/>
      <c r="I49" s="12"/>
      <c r="J49" s="14"/>
    </row>
    <row r="50" spans="1:10" x14ac:dyDescent="0.25">
      <c r="A50" s="10">
        <v>13</v>
      </c>
      <c r="B50" s="15" t="s">
        <v>79</v>
      </c>
      <c r="C50" s="12"/>
      <c r="D50" s="25"/>
      <c r="E50" s="12"/>
      <c r="F50" s="17"/>
      <c r="G50" s="12"/>
      <c r="H50" s="12"/>
      <c r="I50" s="12"/>
      <c r="J50" s="14"/>
    </row>
    <row r="51" spans="1:10" x14ac:dyDescent="0.25">
      <c r="A51" s="10"/>
      <c r="B51" s="16">
        <v>59</v>
      </c>
      <c r="C51" s="12"/>
      <c r="D51" s="17"/>
      <c r="E51" s="12"/>
      <c r="F51" s="17"/>
      <c r="G51" s="12"/>
      <c r="H51" s="12"/>
      <c r="I51" s="12"/>
      <c r="J51" s="14"/>
    </row>
    <row r="52" spans="1:10" x14ac:dyDescent="0.25">
      <c r="A52" s="10"/>
      <c r="B52" s="17"/>
      <c r="C52" s="12"/>
      <c r="D52" s="17"/>
      <c r="E52" s="12"/>
      <c r="F52" s="17"/>
      <c r="G52" s="12"/>
      <c r="H52" s="12"/>
      <c r="I52" s="12"/>
      <c r="J52" s="21">
        <v>51</v>
      </c>
    </row>
    <row r="53" spans="1:10" x14ac:dyDescent="0.25">
      <c r="A53" s="10">
        <v>3</v>
      </c>
      <c r="B53" s="15" t="s">
        <v>72</v>
      </c>
      <c r="D53" s="18"/>
      <c r="E53" s="12"/>
      <c r="F53" s="17"/>
      <c r="G53" s="12"/>
      <c r="H53" s="12"/>
      <c r="I53" s="12"/>
      <c r="J53" s="14"/>
    </row>
    <row r="54" spans="1:10" x14ac:dyDescent="0.25">
      <c r="A54" s="10"/>
      <c r="B54" s="16">
        <v>55</v>
      </c>
      <c r="D54" s="24">
        <v>55</v>
      </c>
      <c r="E54" s="12"/>
      <c r="F54" s="17"/>
      <c r="G54" s="12"/>
      <c r="H54" s="12"/>
      <c r="I54" s="12"/>
      <c r="J54" s="14"/>
    </row>
    <row r="55" spans="1:10" x14ac:dyDescent="0.25">
      <c r="A55" s="10">
        <v>14</v>
      </c>
      <c r="B55" s="15" t="s">
        <v>80</v>
      </c>
      <c r="C55" s="12"/>
      <c r="D55" s="25"/>
      <c r="E55" s="12"/>
      <c r="F55" s="17"/>
      <c r="G55" s="12"/>
      <c r="H55" s="12"/>
      <c r="I55" s="12"/>
      <c r="J55" s="14"/>
    </row>
    <row r="56" spans="1:10" x14ac:dyDescent="0.25">
      <c r="A56" s="10"/>
      <c r="B56" s="16">
        <v>77</v>
      </c>
      <c r="C56" s="12"/>
      <c r="D56" s="17"/>
      <c r="E56" s="12"/>
      <c r="F56" s="15"/>
      <c r="G56" s="12"/>
      <c r="H56" s="12"/>
      <c r="I56" s="12"/>
      <c r="J56" s="14"/>
    </row>
    <row r="57" spans="1:10" x14ac:dyDescent="0.25">
      <c r="A57" s="10"/>
      <c r="B57" s="17"/>
      <c r="C57" s="12"/>
      <c r="D57" s="17"/>
      <c r="E57" s="12"/>
      <c r="F57" s="21">
        <v>55</v>
      </c>
      <c r="G57" s="12"/>
      <c r="H57" s="12"/>
      <c r="I57" s="12"/>
      <c r="J57" s="14"/>
    </row>
    <row r="58" spans="1:10" x14ac:dyDescent="0.25">
      <c r="A58" s="10">
        <v>6</v>
      </c>
      <c r="B58" s="15" t="s">
        <v>81</v>
      </c>
      <c r="D58" s="18"/>
      <c r="E58" s="12"/>
      <c r="F58" s="16"/>
      <c r="G58" s="12"/>
      <c r="H58" s="12"/>
      <c r="I58" s="12"/>
      <c r="J58" s="13"/>
    </row>
    <row r="59" spans="1:10" x14ac:dyDescent="0.25">
      <c r="A59" s="10"/>
      <c r="B59" s="16">
        <v>6</v>
      </c>
      <c r="D59" s="24">
        <v>6</v>
      </c>
      <c r="E59" s="12"/>
      <c r="F59" s="17"/>
      <c r="G59" s="12"/>
      <c r="H59" s="11"/>
      <c r="I59" s="12"/>
      <c r="J59" s="12"/>
    </row>
    <row r="60" spans="1:10" x14ac:dyDescent="0.25">
      <c r="A60" s="10">
        <v>11</v>
      </c>
      <c r="B60" s="15" t="s">
        <v>82</v>
      </c>
      <c r="C60" s="12"/>
      <c r="D60" s="25"/>
      <c r="E60" s="12"/>
      <c r="F60" s="17"/>
      <c r="G60" s="12"/>
      <c r="H60" s="14"/>
      <c r="I60" s="12"/>
      <c r="J60" s="12"/>
    </row>
    <row r="61" spans="1:10" x14ac:dyDescent="0.25">
      <c r="A61" s="10"/>
      <c r="B61" s="16">
        <v>9</v>
      </c>
      <c r="C61" s="12"/>
      <c r="D61" s="17"/>
      <c r="E61" s="12"/>
      <c r="F61" s="17"/>
      <c r="G61" s="12"/>
      <c r="H61" s="14"/>
      <c r="I61" s="12"/>
      <c r="J61" s="12"/>
    </row>
    <row r="62" spans="1:10" x14ac:dyDescent="0.25">
      <c r="A62" s="10"/>
      <c r="B62" s="17"/>
      <c r="C62" s="12"/>
      <c r="D62" s="17"/>
      <c r="E62" s="12"/>
      <c r="F62" s="17"/>
      <c r="G62" s="12"/>
      <c r="H62" s="21">
        <v>8</v>
      </c>
      <c r="I62" s="12"/>
      <c r="J62" s="12"/>
    </row>
    <row r="63" spans="1:10" x14ac:dyDescent="0.25">
      <c r="A63" s="10">
        <v>7</v>
      </c>
      <c r="B63" s="15" t="s">
        <v>83</v>
      </c>
      <c r="D63" s="18"/>
      <c r="E63" s="12"/>
      <c r="F63" s="17"/>
      <c r="G63" s="12"/>
      <c r="H63" s="14"/>
      <c r="I63" s="12"/>
      <c r="J63" s="12"/>
    </row>
    <row r="64" spans="1:10" x14ac:dyDescent="0.25">
      <c r="A64" s="10"/>
      <c r="B64" s="16">
        <v>39</v>
      </c>
      <c r="D64" s="24">
        <v>39</v>
      </c>
      <c r="E64" s="12"/>
      <c r="F64" s="17"/>
      <c r="G64" s="12"/>
      <c r="H64" s="14"/>
      <c r="I64" s="12"/>
      <c r="J64" s="12"/>
    </row>
    <row r="65" spans="1:10" x14ac:dyDescent="0.25">
      <c r="A65" s="10">
        <v>10</v>
      </c>
      <c r="B65" s="15" t="s">
        <v>84</v>
      </c>
      <c r="C65" s="12"/>
      <c r="D65" s="25"/>
      <c r="E65" s="12"/>
      <c r="F65" s="17"/>
      <c r="G65" s="12"/>
      <c r="H65" s="13"/>
      <c r="I65" s="12"/>
      <c r="J65" s="12"/>
    </row>
    <row r="66" spans="1:10" x14ac:dyDescent="0.25">
      <c r="A66" s="10"/>
      <c r="B66" s="16">
        <v>24</v>
      </c>
      <c r="C66" s="12"/>
      <c r="D66" s="17"/>
      <c r="E66" s="12"/>
      <c r="F66" s="15"/>
      <c r="G66" s="12"/>
      <c r="H66" s="12"/>
      <c r="I66" s="12"/>
      <c r="J66" s="12"/>
    </row>
    <row r="67" spans="1:10" x14ac:dyDescent="0.25">
      <c r="A67" s="12"/>
      <c r="B67" s="17"/>
      <c r="C67" s="12"/>
      <c r="D67" s="17"/>
      <c r="E67" s="12"/>
      <c r="F67" s="21">
        <v>8</v>
      </c>
      <c r="G67" s="12"/>
      <c r="H67" s="12"/>
      <c r="I67" s="12"/>
      <c r="J67" s="12"/>
    </row>
    <row r="68" spans="1:10" x14ac:dyDescent="0.25">
      <c r="A68" s="10">
        <v>2</v>
      </c>
      <c r="B68" s="15" t="s">
        <v>68</v>
      </c>
      <c r="D68" s="18"/>
      <c r="E68" s="12"/>
      <c r="F68" s="16"/>
      <c r="G68" s="12"/>
      <c r="H68" s="12"/>
      <c r="I68" s="12"/>
      <c r="J68" s="12"/>
    </row>
    <row r="69" spans="1:10" x14ac:dyDescent="0.25">
      <c r="A69" s="10"/>
      <c r="B69" s="16">
        <v>8</v>
      </c>
      <c r="D69" s="24">
        <v>8</v>
      </c>
      <c r="E69" s="12"/>
      <c r="F69" s="12"/>
      <c r="G69" s="12"/>
      <c r="H69" s="12"/>
      <c r="I69" s="12"/>
      <c r="J69" s="12"/>
    </row>
    <row r="70" spans="1:10" x14ac:dyDescent="0.25">
      <c r="A70" s="10">
        <v>15</v>
      </c>
      <c r="B70" s="15" t="s">
        <v>83</v>
      </c>
      <c r="C70" s="12"/>
      <c r="D70" s="25"/>
      <c r="E70" s="12"/>
      <c r="F70" s="12"/>
      <c r="G70" s="12"/>
      <c r="H70" s="12"/>
      <c r="I70" s="12"/>
      <c r="J70" s="12"/>
    </row>
    <row r="71" spans="1:10" x14ac:dyDescent="0.25">
      <c r="A71" s="10"/>
      <c r="B71" s="16">
        <v>39</v>
      </c>
      <c r="C71" s="12"/>
      <c r="D71" s="12"/>
      <c r="E71" s="12"/>
      <c r="F71" s="12"/>
      <c r="G71" s="12"/>
      <c r="H71" s="12"/>
      <c r="I71" s="12"/>
      <c r="J71" s="12"/>
    </row>
  </sheetData>
  <sortState ref="B3:G18">
    <sortCondition ref="G3:G18"/>
  </sortState>
  <mergeCells count="8">
    <mergeCell ref="D59:D60"/>
    <mergeCell ref="D64:D65"/>
    <mergeCell ref="D69:D70"/>
    <mergeCell ref="D34:D35"/>
    <mergeCell ref="D39:D40"/>
    <mergeCell ref="D44:D45"/>
    <mergeCell ref="D49:D50"/>
    <mergeCell ref="D54:D5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Mladší hoši</vt:lpstr>
      <vt:lpstr>Starší hoši</vt:lpstr>
      <vt:lpstr>Junioři</vt:lpstr>
      <vt:lpstr>Muži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2015-01-26T13:33:10Z</dcterms:modified>
</cp:coreProperties>
</file>